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5230" windowHeight="6255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Flussi!$A$1:$H$40</definedName>
    <definedName name="_xlnm.Print_Area" localSheetId="2">'Stratigrafia pendenti'!$A$1:$O$37</definedName>
    <definedName name="_xlnm.Print_Area" localSheetId="1">'Variazione pendenti'!$A$1:$G$16</definedName>
    <definedName name="_xlnm.Print_Titles" localSheetId="0">Flussi!$6:$6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F13" i="7" l="1"/>
  <c r="G31" i="6" l="1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<sst xmlns="http://schemas.openxmlformats.org/spreadsheetml/2006/main" count="111" uniqueCount="39">
  <si>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</si>
  <si>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</si>
  <si>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</si>
  <si>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</si>
  <si>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</si>
  <si>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</si>
  <si>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</si>
  <si>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</si>
  <si>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</si>
  <si>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</si>
  <si>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</si>
  <si>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</si>
  <si>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</si>
  <si>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</si>
  <si>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</si>
  <si>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</si>
  <si>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</si>
  <si>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</si>
  <si>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</si>
  <si>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</si>
  <si>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</si>
  <si>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</si>
  <si>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</si>
  <si>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</si>
  <si>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</si>
  <si>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</si>
  <si>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</si>
  <si>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</si>
  <si>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</si>
  <si>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Anni 2017 - 31 marzo 2019</t>
  </si>
  <si>
    <t>Iscritti 2018</t>
  </si>
  <si>
    <t>Definiti 2018</t>
  </si>
  <si>
    <t>Iscritti 
gen - mar 2019</t>
  </si>
  <si>
    <t>Definiti 
gen - mar 2019</t>
  </si>
  <si>
    <t>Pendenti al 31/12/2016</t>
  </si>
  <si>
    <t>Pendenti al 31/03/2019</t>
  </si>
  <si>
    <t>Pendenti al 31 marzo 2019</t>
  </si>
  <si>
    <t>Fino al 2008</t>
  </si>
  <si>
    <t>Ultimo aggiornamento del sistema di rilevazione avvenuto il 9 maggio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</si>
</sst>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0" xfId="0" applyFont="1"/>
  </cellXfs>
  <cellStyles count="2">
    <cellStyle name="Normale" xfId="0" builtinId="0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topLeftCell="A19" zoomScaleNormal="100" workbookViewId="0">
      <selection activeCell="A42" sqref="A42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7</v>
      </c>
    </row>
    <row r="3" spans="1:15" x14ac:dyDescent="0.2">
      <c r="A3" s="35" t="s">
        <v>26</v>
      </c>
      <c r="B3" s="36"/>
    </row>
    <row r="4" spans="1:15" x14ac:dyDescent="0.2">
      <c r="A4" s="35" t="s">
        <v>29</v>
      </c>
      <c r="B4" s="36"/>
    </row>
    <row r="6" spans="1:15" ht="38.25" x14ac:dyDescent="0.2">
      <c r="A6" s="6" t="s">
        <v>1</v>
      </c>
      <c r="B6" s="6" t="s">
        <v>12</v>
      </c>
      <c r="C6" s="7" t="s">
        <v>27</v>
      </c>
      <c r="D6" s="7" t="s">
        <v>28</v>
      </c>
      <c r="E6" s="7" t="s">
        <v>30</v>
      </c>
      <c r="F6" s="7" t="s">
        <v>31</v>
      </c>
      <c r="G6" s="7" t="s">
        <v>32</v>
      </c>
      <c r="H6" s="7" t="s">
        <v>33</v>
      </c>
    </row>
    <row r="7" spans="1:15" x14ac:dyDescent="0.2">
      <c r="A7" s="50" t="s">
        <v>17</v>
      </c>
      <c r="B7" s="3" t="s">
        <v>21</v>
      </c>
      <c r="C7" s="4">
        <v>862</v>
      </c>
      <c r="D7" s="4">
        <v>950</v>
      </c>
      <c r="E7" s="4">
        <v>1036</v>
      </c>
      <c r="F7" s="4">
        <v>1058</v>
      </c>
      <c r="G7" s="46">
        <v>298</v>
      </c>
      <c r="H7" s="46">
        <v>336</v>
      </c>
    </row>
    <row r="8" spans="1:15" x14ac:dyDescent="0.2">
      <c r="A8" s="50"/>
      <c r="B8" s="3" t="s">
        <v>22</v>
      </c>
      <c r="C8" s="4">
        <v>410</v>
      </c>
      <c r="D8" s="4">
        <v>603</v>
      </c>
      <c r="E8" s="4">
        <v>524</v>
      </c>
      <c r="F8" s="4">
        <v>331</v>
      </c>
      <c r="G8" s="46">
        <v>250</v>
      </c>
      <c r="H8" s="46">
        <v>127</v>
      </c>
    </row>
    <row r="9" spans="1:15" x14ac:dyDescent="0.2">
      <c r="A9" s="50"/>
      <c r="B9" s="3" t="s">
        <v>23</v>
      </c>
      <c r="C9" s="4">
        <v>740</v>
      </c>
      <c r="D9" s="4">
        <v>626</v>
      </c>
      <c r="E9" s="4">
        <v>424</v>
      </c>
      <c r="F9" s="4">
        <v>444</v>
      </c>
      <c r="G9" s="46">
        <v>45</v>
      </c>
      <c r="H9" s="46">
        <v>189</v>
      </c>
    </row>
    <row r="10" spans="1:15" ht="13.5" thickBot="1" x14ac:dyDescent="0.25">
      <c r="A10" s="50"/>
      <c r="B10" s="10" t="s">
        <v>24</v>
      </c>
      <c r="C10" s="11">
        <v>594</v>
      </c>
      <c r="D10" s="11">
        <v>714</v>
      </c>
      <c r="E10" s="38">
        <v>817</v>
      </c>
      <c r="F10" s="11">
        <v>1070</v>
      </c>
      <c r="G10" s="47">
        <v>256</v>
      </c>
      <c r="H10" s="47">
        <v>239</v>
      </c>
      <c r="J10" s="2"/>
      <c r="K10" s="2"/>
      <c r="L10" s="2"/>
      <c r="M10" s="2"/>
      <c r="N10" s="2"/>
      <c r="O10" s="2"/>
    </row>
    <row r="11" spans="1:15" ht="13.5" thickTop="1" x14ac:dyDescent="0.2">
      <c r="A11" s="50"/>
      <c r="B11" s="16" t="s">
        <v>4</v>
      </c>
      <c r="C11" s="17">
        <v>2606</v>
      </c>
      <c r="D11" s="17">
        <v>2893</v>
      </c>
      <c r="E11" s="17">
        <v>2801</v>
      </c>
      <c r="F11" s="17">
        <v>2903</v>
      </c>
      <c r="G11" s="48">
        <v>849</v>
      </c>
      <c r="H11" s="48">
        <v>891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10</v>
      </c>
      <c r="C13" s="51">
        <f>D11/C11</f>
        <v>1.110130468150422</v>
      </c>
      <c r="D13" s="52"/>
      <c r="E13" s="51">
        <f>F11/E11</f>
        <v>1.0364155658693324</v>
      </c>
      <c r="F13" s="52"/>
      <c r="G13" s="51">
        <f>H11/G11</f>
        <v>1.0494699646643109</v>
      </c>
      <c r="H13" s="52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0" t="s">
        <v>18</v>
      </c>
      <c r="B15" s="3" t="s">
        <v>21</v>
      </c>
      <c r="C15" s="4">
        <v>1290</v>
      </c>
      <c r="D15" s="4">
        <v>1956</v>
      </c>
      <c r="E15" s="4">
        <v>1247</v>
      </c>
      <c r="F15" s="4">
        <v>2109</v>
      </c>
      <c r="G15" s="4">
        <v>319</v>
      </c>
      <c r="H15" s="4">
        <v>567</v>
      </c>
    </row>
    <row r="16" spans="1:15" x14ac:dyDescent="0.2">
      <c r="A16" s="50" t="s">
        <v>2</v>
      </c>
      <c r="B16" s="3" t="s">
        <v>22</v>
      </c>
      <c r="C16" s="4">
        <v>579</v>
      </c>
      <c r="D16" s="4">
        <v>1016</v>
      </c>
      <c r="E16" s="4">
        <v>695</v>
      </c>
      <c r="F16" s="4">
        <v>729</v>
      </c>
      <c r="G16" s="4">
        <v>144</v>
      </c>
      <c r="H16" s="4">
        <v>193</v>
      </c>
    </row>
    <row r="17" spans="1:8" x14ac:dyDescent="0.2">
      <c r="A17" s="50"/>
      <c r="B17" s="3" t="s">
        <v>23</v>
      </c>
      <c r="C17" s="4">
        <v>1035</v>
      </c>
      <c r="D17" s="4">
        <v>1073</v>
      </c>
      <c r="E17" s="4">
        <v>999</v>
      </c>
      <c r="F17" s="4">
        <v>1288</v>
      </c>
      <c r="G17" s="4">
        <v>280</v>
      </c>
      <c r="H17" s="4">
        <v>336</v>
      </c>
    </row>
    <row r="18" spans="1:8" x14ac:dyDescent="0.2">
      <c r="A18" s="50" t="s">
        <v>2</v>
      </c>
      <c r="B18" s="3" t="s">
        <v>24</v>
      </c>
      <c r="C18" s="4">
        <v>429</v>
      </c>
      <c r="D18" s="4">
        <v>416</v>
      </c>
      <c r="E18" s="4">
        <v>493</v>
      </c>
      <c r="F18" s="4">
        <v>529</v>
      </c>
      <c r="G18" s="4">
        <v>119</v>
      </c>
      <c r="H18" s="4">
        <v>121</v>
      </c>
    </row>
    <row r="19" spans="1:8" ht="13.5" thickBot="1" x14ac:dyDescent="0.25">
      <c r="A19" s="50" t="s">
        <v>2</v>
      </c>
      <c r="B19" s="10" t="s">
        <v>15</v>
      </c>
      <c r="C19" s="11">
        <v>715</v>
      </c>
      <c r="D19" s="11">
        <v>818</v>
      </c>
      <c r="E19" s="38">
        <v>683</v>
      </c>
      <c r="F19" s="11">
        <v>743</v>
      </c>
      <c r="G19" s="11">
        <v>183</v>
      </c>
      <c r="H19" s="11">
        <v>183</v>
      </c>
    </row>
    <row r="20" spans="1:8" ht="13.5" thickTop="1" x14ac:dyDescent="0.2">
      <c r="A20" s="50"/>
      <c r="B20" s="16" t="s">
        <v>4</v>
      </c>
      <c r="C20" s="17">
        <v>4048</v>
      </c>
      <c r="D20" s="17">
        <v>5279</v>
      </c>
      <c r="E20" s="17">
        <v>4117</v>
      </c>
      <c r="F20" s="17">
        <v>5398</v>
      </c>
      <c r="G20" s="17">
        <v>1045</v>
      </c>
      <c r="H20" s="17">
        <v>1400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10</v>
      </c>
      <c r="C22" s="51">
        <f>D20/C20</f>
        <v>1.304100790513834</v>
      </c>
      <c r="D22" s="52"/>
      <c r="E22" s="51">
        <f>F20/E20</f>
        <v>1.3111488948263299</v>
      </c>
      <c r="F22" s="52"/>
      <c r="G22" s="51">
        <f>H20/G20</f>
        <v>1.3397129186602872</v>
      </c>
      <c r="H22" s="52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0" t="s">
        <v>19</v>
      </c>
      <c r="B24" s="3" t="s">
        <v>21</v>
      </c>
      <c r="C24" s="4">
        <v>1171</v>
      </c>
      <c r="D24" s="4">
        <v>1573</v>
      </c>
      <c r="E24" s="4">
        <v>1196</v>
      </c>
      <c r="F24" s="4">
        <v>1736</v>
      </c>
      <c r="G24" s="4">
        <v>293</v>
      </c>
      <c r="H24" s="4">
        <v>457</v>
      </c>
    </row>
    <row r="25" spans="1:8" x14ac:dyDescent="0.2">
      <c r="A25" s="50" t="s">
        <v>3</v>
      </c>
      <c r="B25" s="3" t="s">
        <v>22</v>
      </c>
      <c r="C25" s="4">
        <v>809</v>
      </c>
      <c r="D25" s="4">
        <v>1012</v>
      </c>
      <c r="E25" s="4">
        <v>961</v>
      </c>
      <c r="F25" s="4">
        <v>910</v>
      </c>
      <c r="G25" s="4">
        <v>175</v>
      </c>
      <c r="H25" s="4">
        <v>201</v>
      </c>
    </row>
    <row r="26" spans="1:8" x14ac:dyDescent="0.2">
      <c r="A26" s="50"/>
      <c r="B26" s="3" t="s">
        <v>23</v>
      </c>
      <c r="C26" s="4">
        <v>1149</v>
      </c>
      <c r="D26" s="4">
        <v>1469</v>
      </c>
      <c r="E26" s="4">
        <v>1170</v>
      </c>
      <c r="F26" s="4">
        <v>1078</v>
      </c>
      <c r="G26" s="4">
        <v>289</v>
      </c>
      <c r="H26" s="4">
        <v>309</v>
      </c>
    </row>
    <row r="27" spans="1:8" x14ac:dyDescent="0.2">
      <c r="A27" s="50" t="s">
        <v>3</v>
      </c>
      <c r="B27" s="3" t="s">
        <v>24</v>
      </c>
      <c r="C27" s="5">
        <v>473</v>
      </c>
      <c r="D27" s="4">
        <v>449</v>
      </c>
      <c r="E27" s="4">
        <v>517</v>
      </c>
      <c r="F27" s="4">
        <v>526</v>
      </c>
      <c r="G27" s="5">
        <v>137</v>
      </c>
      <c r="H27" s="4">
        <v>135</v>
      </c>
    </row>
    <row r="28" spans="1:8" ht="13.5" thickBot="1" x14ac:dyDescent="0.25">
      <c r="A28" s="50" t="s">
        <v>3</v>
      </c>
      <c r="B28" s="10" t="s">
        <v>15</v>
      </c>
      <c r="C28" s="11">
        <v>990</v>
      </c>
      <c r="D28" s="11">
        <v>994</v>
      </c>
      <c r="E28" s="38">
        <v>971</v>
      </c>
      <c r="F28" s="11">
        <v>1026</v>
      </c>
      <c r="G28" s="11">
        <v>244</v>
      </c>
      <c r="H28" s="11">
        <v>282</v>
      </c>
    </row>
    <row r="29" spans="1:8" ht="13.5" thickTop="1" x14ac:dyDescent="0.2">
      <c r="A29" s="50"/>
      <c r="B29" s="16" t="s">
        <v>4</v>
      </c>
      <c r="C29" s="17">
        <v>4592</v>
      </c>
      <c r="D29" s="17">
        <v>5497</v>
      </c>
      <c r="E29" s="17">
        <v>4815</v>
      </c>
      <c r="F29" s="17">
        <v>5276</v>
      </c>
      <c r="G29" s="17">
        <v>1138</v>
      </c>
      <c r="H29" s="17">
        <v>1384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10</v>
      </c>
      <c r="C31" s="51">
        <f>D29/C29</f>
        <v>1.197081881533101</v>
      </c>
      <c r="D31" s="52"/>
      <c r="E31" s="51">
        <f>F29/E29</f>
        <v>1.0957424714434061</v>
      </c>
      <c r="F31" s="52"/>
      <c r="G31" s="51">
        <f>H29/G29</f>
        <v>1.2161687170474518</v>
      </c>
      <c r="H31" s="52"/>
    </row>
    <row r="32" spans="1:8" x14ac:dyDescent="0.2">
      <c r="C32" s="2"/>
      <c r="D32" s="2"/>
      <c r="E32" s="2"/>
      <c r="F32" s="2"/>
      <c r="G32" s="2"/>
      <c r="H32" s="2"/>
    </row>
    <row r="33" spans="1:8" x14ac:dyDescent="0.2">
      <c r="A33" s="50" t="s">
        <v>20</v>
      </c>
      <c r="B33" s="3" t="s">
        <v>21</v>
      </c>
      <c r="C33" s="4">
        <v>2893</v>
      </c>
      <c r="D33" s="4">
        <v>3343</v>
      </c>
      <c r="E33" s="4">
        <v>3028</v>
      </c>
      <c r="F33" s="4">
        <v>3554</v>
      </c>
      <c r="G33" s="4">
        <v>687</v>
      </c>
      <c r="H33" s="4">
        <v>989</v>
      </c>
    </row>
    <row r="34" spans="1:8" x14ac:dyDescent="0.2">
      <c r="A34" s="50"/>
      <c r="B34" s="3" t="s">
        <v>22</v>
      </c>
      <c r="C34" s="4">
        <v>2517</v>
      </c>
      <c r="D34" s="4">
        <v>2543</v>
      </c>
      <c r="E34" s="4">
        <v>2334</v>
      </c>
      <c r="F34" s="4">
        <v>2641</v>
      </c>
      <c r="G34" s="4">
        <v>773</v>
      </c>
      <c r="H34" s="4">
        <v>728</v>
      </c>
    </row>
    <row r="35" spans="1:8" x14ac:dyDescent="0.2">
      <c r="A35" s="50"/>
      <c r="B35" s="3" t="s">
        <v>23</v>
      </c>
      <c r="C35" s="4">
        <v>524</v>
      </c>
      <c r="D35" s="4">
        <v>429</v>
      </c>
      <c r="E35" s="4">
        <v>497</v>
      </c>
      <c r="F35" s="4">
        <v>462</v>
      </c>
      <c r="G35" s="4">
        <v>176</v>
      </c>
      <c r="H35" s="4">
        <v>147</v>
      </c>
    </row>
    <row r="36" spans="1:8" x14ac:dyDescent="0.2">
      <c r="A36" s="50"/>
      <c r="B36" s="3" t="s">
        <v>24</v>
      </c>
      <c r="C36" s="5">
        <v>887</v>
      </c>
      <c r="D36" s="4">
        <v>810</v>
      </c>
      <c r="E36" s="4">
        <v>986</v>
      </c>
      <c r="F36" s="4">
        <v>1005</v>
      </c>
      <c r="G36" s="4">
        <v>267</v>
      </c>
      <c r="H36" s="4">
        <v>244</v>
      </c>
    </row>
    <row r="37" spans="1:8" ht="13.5" thickBot="1" x14ac:dyDescent="0.25">
      <c r="A37" s="50"/>
      <c r="B37" s="10" t="s">
        <v>15</v>
      </c>
      <c r="C37" s="11">
        <v>1931</v>
      </c>
      <c r="D37" s="11">
        <v>1968</v>
      </c>
      <c r="E37" s="38">
        <v>1739</v>
      </c>
      <c r="F37" s="11">
        <v>1750</v>
      </c>
      <c r="G37" s="11">
        <v>428</v>
      </c>
      <c r="H37" s="11">
        <v>472</v>
      </c>
    </row>
    <row r="38" spans="1:8" ht="13.5" thickTop="1" x14ac:dyDescent="0.2">
      <c r="A38" s="50"/>
      <c r="B38" s="16" t="s">
        <v>4</v>
      </c>
      <c r="C38" s="17">
        <v>8752</v>
      </c>
      <c r="D38" s="17">
        <v>9093</v>
      </c>
      <c r="E38" s="17">
        <v>8584</v>
      </c>
      <c r="F38" s="17">
        <v>9412</v>
      </c>
      <c r="G38" s="17">
        <v>2331</v>
      </c>
      <c r="H38" s="17">
        <v>2580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10</v>
      </c>
      <c r="C40" s="51">
        <f>D38/C38</f>
        <v>1.0389625228519195</v>
      </c>
      <c r="D40" s="52"/>
      <c r="E40" s="51">
        <f>F38/E38</f>
        <v>1.0964585274930103</v>
      </c>
      <c r="F40" s="52"/>
      <c r="G40" s="51">
        <f>H38/G38</f>
        <v>1.1068211068211069</v>
      </c>
      <c r="H40" s="52"/>
    </row>
    <row r="41" spans="1:8" x14ac:dyDescent="0.2">
      <c r="C41" s="2"/>
      <c r="D41" s="2"/>
    </row>
    <row r="42" spans="1:8" x14ac:dyDescent="0.2">
      <c r="A42" s="56" t="s">
        <v>38</v>
      </c>
      <c r="C42" s="2"/>
      <c r="D42" s="2"/>
    </row>
    <row r="43" spans="1:8" x14ac:dyDescent="0.2">
      <c r="A43" s="12" t="s">
        <v>5</v>
      </c>
      <c r="C43" s="2"/>
      <c r="D43" s="2"/>
    </row>
    <row r="44" spans="1:8" x14ac:dyDescent="0.2">
      <c r="C44" s="2"/>
      <c r="D44" s="2"/>
    </row>
    <row r="45" spans="1:8" x14ac:dyDescent="0.2">
      <c r="C45" s="2"/>
      <c r="D45" s="2"/>
    </row>
    <row r="46" spans="1:8" x14ac:dyDescent="0.2">
      <c r="C46" s="2"/>
      <c r="D46" s="2"/>
    </row>
    <row r="47" spans="1:8" x14ac:dyDescent="0.2">
      <c r="C47" s="2"/>
      <c r="D47" s="2"/>
    </row>
    <row r="48" spans="1: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</sheetData>
  <mergeCells count="16">
    <mergeCell ref="E13:F13"/>
    <mergeCell ref="G13:H13"/>
    <mergeCell ref="C22:D22"/>
    <mergeCell ref="E22:F22"/>
    <mergeCell ref="G22:H22"/>
    <mergeCell ref="E31:F31"/>
    <mergeCell ref="G31:H31"/>
    <mergeCell ref="C40:D40"/>
    <mergeCell ref="E40:F40"/>
    <mergeCell ref="G40:H40"/>
    <mergeCell ref="A7:A11"/>
    <mergeCell ref="A15:A20"/>
    <mergeCell ref="A24:A29"/>
    <mergeCell ref="A33:A38"/>
    <mergeCell ref="C31:D31"/>
    <mergeCell ref="C13:D13"/>
  </mergeCells>
  <conditionalFormatting sqref="E13:F13">
    <cfRule type="cellIs" dxfId="31" priority="65" operator="greaterThan">
      <formula>1</formula>
    </cfRule>
    <cfRule type="cellIs" dxfId="30" priority="66" operator="lessThan">
      <formula>1</formula>
    </cfRule>
  </conditionalFormatting>
  <conditionalFormatting sqref="G13:H13">
    <cfRule type="cellIs" dxfId="29" priority="63" operator="greaterThan">
      <formula>1</formula>
    </cfRule>
    <cfRule type="cellIs" dxfId="28" priority="64" operator="lessThan">
      <formula>1</formula>
    </cfRule>
  </conditionalFormatting>
  <conditionalFormatting sqref="C22:D22">
    <cfRule type="cellIs" dxfId="27" priority="61" operator="greaterThan">
      <formula>1</formula>
    </cfRule>
    <cfRule type="cellIs" dxfId="26" priority="62" operator="lessThan">
      <formula>1</formula>
    </cfRule>
  </conditionalFormatting>
  <conditionalFormatting sqref="E22:F22">
    <cfRule type="cellIs" dxfId="25" priority="59" operator="greaterThan">
      <formula>1</formula>
    </cfRule>
    <cfRule type="cellIs" dxfId="24" priority="60" operator="lessThan">
      <formula>1</formula>
    </cfRule>
  </conditionalFormatting>
  <conditionalFormatting sqref="G22:H22">
    <cfRule type="cellIs" dxfId="23" priority="57" operator="greaterThan">
      <formula>1</formula>
    </cfRule>
    <cfRule type="cellIs" dxfId="22" priority="58" operator="lessThan">
      <formula>1</formula>
    </cfRule>
  </conditionalFormatting>
  <conditionalFormatting sqref="C31:D31">
    <cfRule type="cellIs" dxfId="21" priority="55" operator="greaterThan">
      <formula>1</formula>
    </cfRule>
    <cfRule type="cellIs" dxfId="20" priority="56" operator="lessThan">
      <formula>1</formula>
    </cfRule>
  </conditionalFormatting>
  <conditionalFormatting sqref="E31:F31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G31:H31">
    <cfRule type="cellIs" dxfId="17" priority="51" operator="greaterThan">
      <formula>1</formula>
    </cfRule>
    <cfRule type="cellIs" dxfId="16" priority="52" operator="lessThan">
      <formula>1</formula>
    </cfRule>
  </conditionalFormatting>
  <conditionalFormatting sqref="C40:D40">
    <cfRule type="cellIs" dxfId="15" priority="49" operator="greaterThan">
      <formula>1</formula>
    </cfRule>
    <cfRule type="cellIs" dxfId="14" priority="50" operator="lessThan">
      <formula>1</formula>
    </cfRule>
  </conditionalFormatting>
  <conditionalFormatting sqref="E40:F40">
    <cfRule type="cellIs" dxfId="13" priority="47" operator="greaterThan">
      <formula>1</formula>
    </cfRule>
    <cfRule type="cellIs" dxfId="12" priority="48" operator="lessThan">
      <formula>1</formula>
    </cfRule>
  </conditionalFormatting>
  <conditionalFormatting sqref="G40:H40">
    <cfRule type="cellIs" dxfId="11" priority="45" operator="greaterThan">
      <formula>1</formula>
    </cfRule>
    <cfRule type="cellIs" dxfId="10" priority="46" operator="lessThan">
      <formula>1</formula>
    </cfRule>
  </conditionalFormatting>
  <conditionalFormatting sqref="C13:D13">
    <cfRule type="cellIs" dxfId="9" priority="25" operator="greaterThan">
      <formula>1</formula>
    </cfRule>
    <cfRule type="cellIs" dxfId="8" priority="26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workbookViewId="0">
      <selection activeCell="B31" sqref="B31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8" ht="15.75" x14ac:dyDescent="0.25">
      <c r="A1" s="8" t="s">
        <v>16</v>
      </c>
    </row>
    <row r="2" spans="1:8" ht="15" x14ac:dyDescent="0.25">
      <c r="A2" s="9" t="s">
        <v>8</v>
      </c>
    </row>
    <row r="3" spans="1:8" x14ac:dyDescent="0.2">
      <c r="A3" s="35" t="s">
        <v>25</v>
      </c>
      <c r="B3" s="36"/>
    </row>
    <row r="4" spans="1:8" x14ac:dyDescent="0.2">
      <c r="A4" s="35" t="s">
        <v>29</v>
      </c>
    </row>
    <row r="5" spans="1:8" s="36" customFormat="1" x14ac:dyDescent="0.2">
      <c r="A5" s="35"/>
      <c r="E5" s="37"/>
    </row>
    <row r="6" spans="1:8" ht="44.25" customHeight="1" x14ac:dyDescent="0.2">
      <c r="A6" s="6" t="s">
        <v>1</v>
      </c>
      <c r="B6" s="6" t="s">
        <v>12</v>
      </c>
      <c r="C6" s="31" t="s">
        <v>34</v>
      </c>
      <c r="D6" s="31" t="s">
        <v>35</v>
      </c>
      <c r="E6" s="29"/>
      <c r="F6" s="7" t="s">
        <v>9</v>
      </c>
    </row>
    <row r="7" spans="1:8" s="24" customFormat="1" ht="27" customHeight="1" x14ac:dyDescent="0.25">
      <c r="A7" s="33" t="s">
        <v>17</v>
      </c>
      <c r="B7" s="32" t="s">
        <v>4</v>
      </c>
      <c r="C7" s="42">
        <v>7658</v>
      </c>
      <c r="D7" s="42">
        <v>7143</v>
      </c>
      <c r="E7" s="30"/>
      <c r="F7" s="23">
        <f>(D7-C7)/C7</f>
        <v>-6.7249934708801251E-2</v>
      </c>
    </row>
    <row r="8" spans="1:8" x14ac:dyDescent="0.2">
      <c r="C8" s="2"/>
      <c r="D8" s="41"/>
      <c r="E8" s="15"/>
      <c r="F8" s="2"/>
    </row>
    <row r="9" spans="1:8" s="24" customFormat="1" ht="27" customHeight="1" x14ac:dyDescent="0.25">
      <c r="A9" s="33" t="s">
        <v>18</v>
      </c>
      <c r="B9" s="25" t="s">
        <v>4</v>
      </c>
      <c r="C9" s="39">
        <v>10036</v>
      </c>
      <c r="D9" s="43">
        <v>7122</v>
      </c>
      <c r="E9" s="30"/>
      <c r="F9" s="26">
        <f>(D9-C9)/C9</f>
        <v>-0.29035472299721005</v>
      </c>
    </row>
    <row r="10" spans="1:8" ht="14.45" customHeight="1" x14ac:dyDescent="0.2">
      <c r="A10" s="34"/>
      <c r="B10" s="14"/>
      <c r="C10" s="40"/>
      <c r="D10" s="44"/>
      <c r="E10" s="21"/>
      <c r="F10" s="22"/>
      <c r="H10" s="2"/>
    </row>
    <row r="11" spans="1:8" ht="27" customHeight="1" x14ac:dyDescent="0.2">
      <c r="A11" s="33" t="s">
        <v>19</v>
      </c>
      <c r="B11" s="25" t="s">
        <v>4</v>
      </c>
      <c r="C11" s="39">
        <v>8070</v>
      </c>
      <c r="D11" s="43">
        <v>6336</v>
      </c>
      <c r="E11" s="30"/>
      <c r="F11" s="26">
        <f>(D11-C11)/C11</f>
        <v>-0.21486988847583643</v>
      </c>
      <c r="H11" s="2"/>
    </row>
    <row r="12" spans="1:8" x14ac:dyDescent="0.2">
      <c r="C12" s="2"/>
      <c r="D12" s="45"/>
      <c r="E12" s="15"/>
      <c r="F12" s="2"/>
    </row>
    <row r="13" spans="1:8" s="24" customFormat="1" ht="27" customHeight="1" x14ac:dyDescent="0.25">
      <c r="A13" s="33" t="s">
        <v>20</v>
      </c>
      <c r="B13" s="25" t="s">
        <v>4</v>
      </c>
      <c r="C13" s="39">
        <v>15319</v>
      </c>
      <c r="D13" s="43">
        <v>13801</v>
      </c>
      <c r="E13" s="30"/>
      <c r="F13" s="26">
        <f>(D13-C13)/C13</f>
        <v>-9.9092630067236759E-2</v>
      </c>
    </row>
    <row r="14" spans="1:8" x14ac:dyDescent="0.2">
      <c r="C14" s="2"/>
      <c r="D14" s="2"/>
      <c r="E14" s="15"/>
    </row>
    <row r="15" spans="1:8" x14ac:dyDescent="0.2">
      <c r="A15" s="56" t="s">
        <v>38</v>
      </c>
    </row>
    <row r="16" spans="1:8" x14ac:dyDescent="0.2">
      <c r="A16" s="12" t="s">
        <v>5</v>
      </c>
    </row>
    <row r="18" spans="4:4" x14ac:dyDescent="0.2">
      <c r="D18" s="28"/>
    </row>
    <row r="19" spans="4:4" x14ac:dyDescent="0.2">
      <c r="D19" s="28"/>
    </row>
    <row r="20" spans="4:4" x14ac:dyDescent="0.2">
      <c r="D20" s="28"/>
    </row>
    <row r="21" spans="4:4" x14ac:dyDescent="0.2">
      <c r="D21" s="28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9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11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3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Normal="100" workbookViewId="0">
      <selection activeCell="A38" sqref="A38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0" width="11" style="1" customWidth="1"/>
    <col min="11" max="12" width="9.140625" style="1"/>
    <col min="13" max="14" width="10.5703125" style="1" customWidth="1"/>
    <col min="15" max="16384" width="9.140625" style="1"/>
  </cols>
  <sheetData>
    <row r="1" spans="1:19" ht="15.75" x14ac:dyDescent="0.25">
      <c r="A1" s="8" t="s">
        <v>16</v>
      </c>
    </row>
    <row r="2" spans="1:19" ht="15" x14ac:dyDescent="0.25">
      <c r="A2" s="9" t="s">
        <v>11</v>
      </c>
    </row>
    <row r="3" spans="1:19" x14ac:dyDescent="0.2">
      <c r="A3" s="35" t="s">
        <v>25</v>
      </c>
      <c r="B3" s="36"/>
    </row>
    <row r="4" spans="1:19" x14ac:dyDescent="0.2">
      <c r="A4" s="35" t="s">
        <v>36</v>
      </c>
    </row>
    <row r="6" spans="1:19" x14ac:dyDescent="0.2">
      <c r="A6" s="6" t="s">
        <v>1</v>
      </c>
      <c r="B6" s="6" t="s">
        <v>12</v>
      </c>
      <c r="C6" s="7" t="s">
        <v>37</v>
      </c>
      <c r="D6" s="7">
        <v>2009</v>
      </c>
      <c r="E6" s="7">
        <v>2010</v>
      </c>
      <c r="F6" s="7">
        <v>2011</v>
      </c>
      <c r="G6" s="7">
        <v>2012</v>
      </c>
      <c r="H6" s="7">
        <v>2013</v>
      </c>
      <c r="I6" s="7">
        <v>2014</v>
      </c>
      <c r="J6" s="7">
        <v>2015</v>
      </c>
      <c r="K6" s="7">
        <v>2016</v>
      </c>
      <c r="L6" s="7">
        <v>2017</v>
      </c>
      <c r="M6" s="7">
        <v>2018</v>
      </c>
      <c r="N6" s="49">
        <v>43555</v>
      </c>
      <c r="O6" s="7" t="s">
        <v>0</v>
      </c>
    </row>
    <row r="7" spans="1:19" ht="13.9" customHeight="1" x14ac:dyDescent="0.2">
      <c r="A7" s="53" t="s">
        <v>17</v>
      </c>
      <c r="B7" s="3" t="s">
        <v>21</v>
      </c>
      <c r="C7" s="3">
        <v>340</v>
      </c>
      <c r="D7" s="3">
        <v>277</v>
      </c>
      <c r="E7" s="3">
        <v>201</v>
      </c>
      <c r="F7" s="3">
        <v>300</v>
      </c>
      <c r="G7" s="3">
        <v>275</v>
      </c>
      <c r="H7" s="3">
        <v>334</v>
      </c>
      <c r="I7" s="3">
        <v>409</v>
      </c>
      <c r="J7" s="3">
        <v>508</v>
      </c>
      <c r="K7" s="4">
        <v>476</v>
      </c>
      <c r="L7" s="4">
        <v>713</v>
      </c>
      <c r="M7" s="4">
        <v>961</v>
      </c>
      <c r="N7" s="4">
        <v>298</v>
      </c>
      <c r="O7" s="4">
        <v>5092</v>
      </c>
    </row>
    <row r="8" spans="1:19" ht="13.9" customHeight="1" x14ac:dyDescent="0.2">
      <c r="A8" s="54"/>
      <c r="B8" s="3" t="s">
        <v>22</v>
      </c>
      <c r="C8" s="5">
        <v>0</v>
      </c>
      <c r="D8" s="5">
        <v>0</v>
      </c>
      <c r="E8" s="5">
        <v>0</v>
      </c>
      <c r="F8" s="5">
        <v>0</v>
      </c>
      <c r="G8" s="5">
        <v>1</v>
      </c>
      <c r="H8" s="5">
        <v>0</v>
      </c>
      <c r="I8" s="5">
        <v>0</v>
      </c>
      <c r="J8" s="3">
        <v>4</v>
      </c>
      <c r="K8" s="4">
        <v>20</v>
      </c>
      <c r="L8" s="4">
        <v>188</v>
      </c>
      <c r="M8" s="4">
        <v>494</v>
      </c>
      <c r="N8" s="4">
        <v>250</v>
      </c>
      <c r="O8" s="4">
        <v>957</v>
      </c>
    </row>
    <row r="9" spans="1:19" x14ac:dyDescent="0.2">
      <c r="A9" s="54"/>
      <c r="B9" s="3" t="s">
        <v>23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2</v>
      </c>
      <c r="K9" s="5">
        <v>12</v>
      </c>
      <c r="L9" s="4">
        <v>277</v>
      </c>
      <c r="M9" s="4">
        <v>366</v>
      </c>
      <c r="N9" s="4">
        <v>45</v>
      </c>
      <c r="O9" s="4">
        <v>702</v>
      </c>
    </row>
    <row r="10" spans="1:19" ht="13.5" thickBot="1" x14ac:dyDescent="0.25">
      <c r="A10" s="54"/>
      <c r="B10" s="10" t="s">
        <v>24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2</v>
      </c>
      <c r="I10" s="38">
        <v>3</v>
      </c>
      <c r="J10" s="38">
        <v>7</v>
      </c>
      <c r="K10" s="38">
        <v>5</v>
      </c>
      <c r="L10" s="38">
        <v>33</v>
      </c>
      <c r="M10" s="11">
        <v>147</v>
      </c>
      <c r="N10" s="11">
        <v>195</v>
      </c>
      <c r="O10" s="11">
        <v>392</v>
      </c>
      <c r="R10" s="2"/>
      <c r="S10" s="2"/>
    </row>
    <row r="11" spans="1:19" ht="13.5" thickTop="1" x14ac:dyDescent="0.2">
      <c r="A11" s="54"/>
      <c r="B11" s="16" t="s">
        <v>13</v>
      </c>
      <c r="C11" s="16">
        <v>340</v>
      </c>
      <c r="D11" s="16">
        <v>277</v>
      </c>
      <c r="E11" s="16">
        <v>201</v>
      </c>
      <c r="F11" s="16">
        <v>300</v>
      </c>
      <c r="G11" s="16">
        <v>276</v>
      </c>
      <c r="H11" s="16">
        <v>336</v>
      </c>
      <c r="I11" s="16">
        <v>412</v>
      </c>
      <c r="J11" s="16">
        <v>521</v>
      </c>
      <c r="K11" s="19">
        <v>513</v>
      </c>
      <c r="L11" s="19">
        <v>1211</v>
      </c>
      <c r="M11" s="19">
        <v>1968</v>
      </c>
      <c r="N11" s="19">
        <v>788</v>
      </c>
      <c r="O11" s="19">
        <v>7143</v>
      </c>
      <c r="R11" s="2"/>
      <c r="S11" s="2"/>
    </row>
    <row r="12" spans="1:19" x14ac:dyDescent="0.2">
      <c r="A12" s="55"/>
      <c r="B12" s="18" t="s">
        <v>14</v>
      </c>
      <c r="C12" s="20">
        <v>4.7599048019039601E-2</v>
      </c>
      <c r="D12" s="20">
        <v>3.8779224415511702E-2</v>
      </c>
      <c r="E12" s="20">
        <v>2.8139437211255801E-2</v>
      </c>
      <c r="F12" s="20">
        <v>4.1999160016799701E-2</v>
      </c>
      <c r="G12" s="20">
        <v>3.86392272154557E-2</v>
      </c>
      <c r="H12" s="20">
        <v>4.7039059218815599E-2</v>
      </c>
      <c r="I12" s="20">
        <v>5.76788464230715E-2</v>
      </c>
      <c r="J12" s="20">
        <v>7.2938541229175397E-2</v>
      </c>
      <c r="K12" s="20">
        <v>7.1818563628727405E-2</v>
      </c>
      <c r="L12" s="20">
        <v>0.169536609267815</v>
      </c>
      <c r="M12" s="20">
        <v>0.27551448971020598</v>
      </c>
      <c r="N12" s="20">
        <v>0.110317793644127</v>
      </c>
      <c r="O12" s="20">
        <v>1</v>
      </c>
    </row>
    <row r="14" spans="1:19" ht="12.75" customHeight="1" x14ac:dyDescent="0.2">
      <c r="A14" s="53" t="s">
        <v>18</v>
      </c>
      <c r="B14" s="3" t="s">
        <v>21</v>
      </c>
      <c r="C14" s="4">
        <v>70</v>
      </c>
      <c r="D14" s="4">
        <v>30</v>
      </c>
      <c r="E14" s="4">
        <v>41</v>
      </c>
      <c r="F14" s="4">
        <v>55</v>
      </c>
      <c r="G14" s="4">
        <v>96</v>
      </c>
      <c r="H14" s="4">
        <v>214</v>
      </c>
      <c r="I14" s="4">
        <v>240</v>
      </c>
      <c r="J14" s="4">
        <v>234</v>
      </c>
      <c r="K14" s="4">
        <v>324</v>
      </c>
      <c r="L14" s="4">
        <v>537</v>
      </c>
      <c r="M14" s="4">
        <v>830</v>
      </c>
      <c r="N14" s="4">
        <v>304</v>
      </c>
      <c r="O14" s="4">
        <v>2975</v>
      </c>
    </row>
    <row r="15" spans="1:19" x14ac:dyDescent="0.2">
      <c r="A15" s="54"/>
      <c r="B15" s="3" t="s">
        <v>22</v>
      </c>
      <c r="C15" s="5">
        <v>0</v>
      </c>
      <c r="D15" s="5">
        <v>0</v>
      </c>
      <c r="E15" s="5">
        <v>0</v>
      </c>
      <c r="F15" s="5">
        <v>4</v>
      </c>
      <c r="G15" s="5">
        <v>5</v>
      </c>
      <c r="H15" s="5">
        <v>25</v>
      </c>
      <c r="I15" s="5">
        <v>61</v>
      </c>
      <c r="J15" s="5">
        <v>93</v>
      </c>
      <c r="K15" s="4">
        <v>195</v>
      </c>
      <c r="L15" s="4">
        <v>206</v>
      </c>
      <c r="M15" s="4">
        <v>343</v>
      </c>
      <c r="N15" s="4">
        <v>110</v>
      </c>
      <c r="O15" s="4">
        <v>1042</v>
      </c>
    </row>
    <row r="16" spans="1:19" x14ac:dyDescent="0.2">
      <c r="A16" s="54"/>
      <c r="B16" s="3" t="s">
        <v>23</v>
      </c>
      <c r="C16" s="5">
        <v>0</v>
      </c>
      <c r="D16" s="5">
        <v>0</v>
      </c>
      <c r="E16" s="5">
        <v>0</v>
      </c>
      <c r="F16" s="5">
        <v>1</v>
      </c>
      <c r="G16" s="5">
        <v>3</v>
      </c>
      <c r="H16" s="5">
        <v>21</v>
      </c>
      <c r="I16" s="5">
        <v>150</v>
      </c>
      <c r="J16" s="5">
        <v>293</v>
      </c>
      <c r="K16" s="4">
        <v>586</v>
      </c>
      <c r="L16" s="4">
        <v>659</v>
      </c>
      <c r="M16" s="4">
        <v>888</v>
      </c>
      <c r="N16" s="4">
        <v>280</v>
      </c>
      <c r="O16" s="4">
        <v>2881</v>
      </c>
    </row>
    <row r="17" spans="1:15" x14ac:dyDescent="0.2">
      <c r="A17" s="54"/>
      <c r="B17" s="3" t="s">
        <v>24</v>
      </c>
      <c r="C17" s="5">
        <v>4</v>
      </c>
      <c r="D17" s="5">
        <v>0</v>
      </c>
      <c r="E17" s="5">
        <v>0</v>
      </c>
      <c r="F17" s="5">
        <v>1</v>
      </c>
      <c r="G17" s="5">
        <v>1</v>
      </c>
      <c r="H17" s="5">
        <v>5</v>
      </c>
      <c r="I17" s="5">
        <v>1</v>
      </c>
      <c r="J17" s="5">
        <v>1</v>
      </c>
      <c r="K17" s="4">
        <v>8</v>
      </c>
      <c r="L17" s="4">
        <v>10</v>
      </c>
      <c r="M17" s="4">
        <v>16</v>
      </c>
      <c r="N17" s="4">
        <v>33</v>
      </c>
      <c r="O17" s="4">
        <v>80</v>
      </c>
    </row>
    <row r="18" spans="1:15" ht="13.5" thickBot="1" x14ac:dyDescent="0.25">
      <c r="A18" s="54"/>
      <c r="B18" s="10" t="s">
        <v>15</v>
      </c>
      <c r="C18" s="38">
        <v>0</v>
      </c>
      <c r="D18" s="38">
        <v>0</v>
      </c>
      <c r="E18" s="38">
        <v>1</v>
      </c>
      <c r="F18" s="38">
        <v>8</v>
      </c>
      <c r="G18" s="38">
        <v>11</v>
      </c>
      <c r="H18" s="38">
        <v>11</v>
      </c>
      <c r="I18" s="38">
        <v>1</v>
      </c>
      <c r="J18" s="38">
        <v>2</v>
      </c>
      <c r="K18" s="11">
        <v>2</v>
      </c>
      <c r="L18" s="11">
        <v>6</v>
      </c>
      <c r="M18" s="11">
        <v>21</v>
      </c>
      <c r="N18" s="11">
        <v>81</v>
      </c>
      <c r="O18" s="11">
        <v>144</v>
      </c>
    </row>
    <row r="19" spans="1:15" ht="13.5" thickTop="1" x14ac:dyDescent="0.2">
      <c r="A19" s="54"/>
      <c r="B19" s="16" t="s">
        <v>13</v>
      </c>
      <c r="C19" s="16">
        <v>74</v>
      </c>
      <c r="D19" s="16">
        <v>30</v>
      </c>
      <c r="E19" s="16">
        <v>42</v>
      </c>
      <c r="F19" s="16">
        <v>69</v>
      </c>
      <c r="G19" s="16">
        <v>116</v>
      </c>
      <c r="H19" s="16">
        <v>276</v>
      </c>
      <c r="I19" s="16">
        <v>453</v>
      </c>
      <c r="J19" s="16">
        <v>623</v>
      </c>
      <c r="K19" s="19">
        <v>1115</v>
      </c>
      <c r="L19" s="19">
        <v>1418</v>
      </c>
      <c r="M19" s="19">
        <v>2098</v>
      </c>
      <c r="N19" s="19">
        <v>808</v>
      </c>
      <c r="O19" s="19">
        <v>7122</v>
      </c>
    </row>
    <row r="20" spans="1:15" x14ac:dyDescent="0.2">
      <c r="A20" s="55"/>
      <c r="B20" s="18" t="s">
        <v>14</v>
      </c>
      <c r="C20" s="20">
        <v>1.03903397921932E-2</v>
      </c>
      <c r="D20" s="20">
        <v>4.2122999157539996E-3</v>
      </c>
      <c r="E20" s="20">
        <v>5.8972198820556E-3</v>
      </c>
      <c r="F20" s="20">
        <v>9.6882898062342002E-3</v>
      </c>
      <c r="G20" s="20">
        <v>1.6287559674248799E-2</v>
      </c>
      <c r="H20" s="20">
        <v>3.8753159224936801E-2</v>
      </c>
      <c r="I20" s="20">
        <v>6.3605728727885405E-2</v>
      </c>
      <c r="J20" s="20">
        <v>8.7475428250491399E-2</v>
      </c>
      <c r="K20" s="20">
        <v>0.15655714686885699</v>
      </c>
      <c r="L20" s="20">
        <v>0.19910137601797201</v>
      </c>
      <c r="M20" s="20">
        <v>0.29458017410839699</v>
      </c>
      <c r="N20" s="20">
        <v>0.11345127773097401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3" t="s">
        <v>19</v>
      </c>
      <c r="B22" s="3" t="s">
        <v>21</v>
      </c>
      <c r="C22" s="4">
        <v>25</v>
      </c>
      <c r="D22" s="4">
        <v>14</v>
      </c>
      <c r="E22" s="4">
        <v>20</v>
      </c>
      <c r="F22" s="4">
        <v>27</v>
      </c>
      <c r="G22" s="4">
        <v>49</v>
      </c>
      <c r="H22" s="4">
        <v>99</v>
      </c>
      <c r="I22" s="4">
        <v>176</v>
      </c>
      <c r="J22" s="4">
        <v>225</v>
      </c>
      <c r="K22" s="4">
        <v>360</v>
      </c>
      <c r="L22" s="4">
        <v>561</v>
      </c>
      <c r="M22" s="4">
        <v>830</v>
      </c>
      <c r="N22" s="4">
        <v>279</v>
      </c>
      <c r="O22" s="4">
        <v>2665</v>
      </c>
    </row>
    <row r="23" spans="1:15" x14ac:dyDescent="0.2">
      <c r="A23" s="54"/>
      <c r="B23" s="3" t="s">
        <v>22</v>
      </c>
      <c r="C23" s="5">
        <v>2</v>
      </c>
      <c r="D23" s="5">
        <v>0</v>
      </c>
      <c r="E23" s="5">
        <v>0</v>
      </c>
      <c r="F23" s="5">
        <v>1</v>
      </c>
      <c r="G23" s="5">
        <v>8</v>
      </c>
      <c r="H23" s="5">
        <v>5</v>
      </c>
      <c r="I23" s="5">
        <v>34</v>
      </c>
      <c r="J23" s="5">
        <v>84</v>
      </c>
      <c r="K23" s="4">
        <v>125</v>
      </c>
      <c r="L23" s="4">
        <v>142</v>
      </c>
      <c r="M23" s="4">
        <v>305</v>
      </c>
      <c r="N23" s="4">
        <v>122</v>
      </c>
      <c r="O23" s="4">
        <v>828</v>
      </c>
    </row>
    <row r="24" spans="1:15" x14ac:dyDescent="0.2">
      <c r="A24" s="54"/>
      <c r="B24" s="3" t="s">
        <v>23</v>
      </c>
      <c r="C24" s="5">
        <v>0</v>
      </c>
      <c r="D24" s="5">
        <v>0</v>
      </c>
      <c r="E24" s="5">
        <v>1</v>
      </c>
      <c r="F24" s="5">
        <v>3</v>
      </c>
      <c r="G24" s="5">
        <v>1</v>
      </c>
      <c r="H24" s="5">
        <v>3</v>
      </c>
      <c r="I24" s="5">
        <v>4</v>
      </c>
      <c r="J24" s="5">
        <v>53</v>
      </c>
      <c r="K24" s="4">
        <v>347</v>
      </c>
      <c r="L24" s="4">
        <v>834</v>
      </c>
      <c r="M24" s="4">
        <v>1095</v>
      </c>
      <c r="N24" s="4">
        <v>289</v>
      </c>
      <c r="O24" s="4">
        <v>2630</v>
      </c>
    </row>
    <row r="25" spans="1:15" x14ac:dyDescent="0.2">
      <c r="A25" s="54"/>
      <c r="B25" s="3" t="s">
        <v>24</v>
      </c>
      <c r="C25" s="5">
        <v>11</v>
      </c>
      <c r="D25" s="5">
        <v>5</v>
      </c>
      <c r="E25" s="5">
        <v>2</v>
      </c>
      <c r="F25" s="5">
        <v>1</v>
      </c>
      <c r="G25" s="5">
        <v>0</v>
      </c>
      <c r="H25" s="5">
        <v>0</v>
      </c>
      <c r="I25" s="5">
        <v>4</v>
      </c>
      <c r="J25" s="5">
        <v>4</v>
      </c>
      <c r="K25" s="4">
        <v>6</v>
      </c>
      <c r="L25" s="4">
        <v>15</v>
      </c>
      <c r="M25" s="4">
        <v>22</v>
      </c>
      <c r="N25" s="4">
        <v>47</v>
      </c>
      <c r="O25" s="4">
        <v>117</v>
      </c>
    </row>
    <row r="26" spans="1:15" ht="13.5" thickBot="1" x14ac:dyDescent="0.25">
      <c r="A26" s="54"/>
      <c r="B26" s="10" t="s">
        <v>15</v>
      </c>
      <c r="C26" s="38">
        <v>8</v>
      </c>
      <c r="D26" s="38">
        <v>0</v>
      </c>
      <c r="E26" s="38">
        <v>0</v>
      </c>
      <c r="F26" s="38">
        <v>0</v>
      </c>
      <c r="G26" s="38">
        <v>8</v>
      </c>
      <c r="H26" s="38">
        <v>3</v>
      </c>
      <c r="I26" s="38">
        <v>1</v>
      </c>
      <c r="J26" s="38">
        <v>3</v>
      </c>
      <c r="K26" s="11">
        <v>4</v>
      </c>
      <c r="L26" s="11">
        <v>7</v>
      </c>
      <c r="M26" s="11">
        <v>35</v>
      </c>
      <c r="N26" s="11">
        <v>27</v>
      </c>
      <c r="O26" s="11">
        <v>96</v>
      </c>
    </row>
    <row r="27" spans="1:15" ht="13.5" thickTop="1" x14ac:dyDescent="0.2">
      <c r="A27" s="54"/>
      <c r="B27" s="16" t="s">
        <v>13</v>
      </c>
      <c r="C27" s="16">
        <v>46</v>
      </c>
      <c r="D27" s="16">
        <v>19</v>
      </c>
      <c r="E27" s="16">
        <v>23</v>
      </c>
      <c r="F27" s="16">
        <v>32</v>
      </c>
      <c r="G27" s="16">
        <v>66</v>
      </c>
      <c r="H27" s="16">
        <v>110</v>
      </c>
      <c r="I27" s="16">
        <v>219</v>
      </c>
      <c r="J27" s="16">
        <v>369</v>
      </c>
      <c r="K27" s="19">
        <v>842</v>
      </c>
      <c r="L27" s="19">
        <v>1559</v>
      </c>
      <c r="M27" s="19">
        <v>2287</v>
      </c>
      <c r="N27" s="19">
        <v>764</v>
      </c>
      <c r="O27" s="19">
        <v>6336</v>
      </c>
    </row>
    <row r="28" spans="1:15" x14ac:dyDescent="0.2">
      <c r="A28" s="55"/>
      <c r="B28" s="18" t="s">
        <v>14</v>
      </c>
      <c r="C28" s="20">
        <v>7.26010101010101E-3</v>
      </c>
      <c r="D28" s="20">
        <v>2.9987373737373701E-3</v>
      </c>
      <c r="E28" s="20">
        <v>3.6300505050505102E-3</v>
      </c>
      <c r="F28" s="20">
        <v>5.0505050505050501E-3</v>
      </c>
      <c r="G28" s="20">
        <v>1.0416666666666701E-2</v>
      </c>
      <c r="H28" s="20">
        <v>1.7361111111111101E-2</v>
      </c>
      <c r="I28" s="20">
        <v>3.4564393939393902E-2</v>
      </c>
      <c r="J28" s="20">
        <v>5.8238636363636402E-2</v>
      </c>
      <c r="K28" s="20">
        <v>0.132891414141414</v>
      </c>
      <c r="L28" s="20">
        <v>0.24605429292929301</v>
      </c>
      <c r="M28" s="20">
        <v>0.36095328282828298</v>
      </c>
      <c r="N28" s="20">
        <v>0.120580808080808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3" t="s">
        <v>20</v>
      </c>
      <c r="B30" s="3" t="s">
        <v>21</v>
      </c>
      <c r="C30" s="4">
        <v>181</v>
      </c>
      <c r="D30" s="4">
        <v>90</v>
      </c>
      <c r="E30" s="4">
        <v>94</v>
      </c>
      <c r="F30" s="4">
        <v>166</v>
      </c>
      <c r="G30" s="4">
        <v>257</v>
      </c>
      <c r="H30" s="4">
        <v>508</v>
      </c>
      <c r="I30" s="4">
        <v>722</v>
      </c>
      <c r="J30" s="4">
        <v>803</v>
      </c>
      <c r="K30" s="4">
        <v>1091</v>
      </c>
      <c r="L30" s="4">
        <v>1620</v>
      </c>
      <c r="M30" s="4">
        <v>2205</v>
      </c>
      <c r="N30" s="4">
        <v>668</v>
      </c>
      <c r="O30" s="4">
        <v>8405</v>
      </c>
    </row>
    <row r="31" spans="1:15" x14ac:dyDescent="0.2">
      <c r="A31" s="54"/>
      <c r="B31" s="3" t="s">
        <v>22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3</v>
      </c>
      <c r="J31" s="5">
        <v>198</v>
      </c>
      <c r="K31" s="5">
        <v>568</v>
      </c>
      <c r="L31" s="4">
        <v>766</v>
      </c>
      <c r="M31" s="4">
        <v>1369</v>
      </c>
      <c r="N31" s="4">
        <v>662</v>
      </c>
      <c r="O31" s="4">
        <v>3566</v>
      </c>
    </row>
    <row r="32" spans="1:15" x14ac:dyDescent="0.2">
      <c r="A32" s="54"/>
      <c r="B32" s="3" t="s">
        <v>23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2</v>
      </c>
      <c r="J32" s="5">
        <v>55</v>
      </c>
      <c r="K32" s="5">
        <v>148</v>
      </c>
      <c r="L32" s="4">
        <v>305</v>
      </c>
      <c r="M32" s="4">
        <v>431</v>
      </c>
      <c r="N32" s="4">
        <v>176</v>
      </c>
      <c r="O32" s="4">
        <v>1117</v>
      </c>
    </row>
    <row r="33" spans="1:15" x14ac:dyDescent="0.2">
      <c r="A33" s="54"/>
      <c r="B33" s="3" t="s">
        <v>24</v>
      </c>
      <c r="C33" s="5">
        <v>2</v>
      </c>
      <c r="D33" s="5">
        <v>2</v>
      </c>
      <c r="E33" s="5">
        <v>1</v>
      </c>
      <c r="F33" s="5">
        <v>2</v>
      </c>
      <c r="G33" s="5">
        <v>1</v>
      </c>
      <c r="H33" s="5">
        <v>1</v>
      </c>
      <c r="I33" s="5">
        <v>1</v>
      </c>
      <c r="J33" s="5">
        <v>9</v>
      </c>
      <c r="K33" s="4">
        <v>6</v>
      </c>
      <c r="L33" s="4">
        <v>45</v>
      </c>
      <c r="M33" s="4">
        <v>92</v>
      </c>
      <c r="N33" s="4">
        <v>95</v>
      </c>
      <c r="O33" s="4">
        <v>257</v>
      </c>
    </row>
    <row r="34" spans="1:15" ht="13.5" thickBot="1" x14ac:dyDescent="0.25">
      <c r="A34" s="54"/>
      <c r="B34" s="10" t="s">
        <v>15</v>
      </c>
      <c r="C34" s="38">
        <v>5</v>
      </c>
      <c r="D34" s="38">
        <v>4</v>
      </c>
      <c r="E34" s="38">
        <v>4</v>
      </c>
      <c r="F34" s="38">
        <v>3</v>
      </c>
      <c r="G34" s="38">
        <v>5</v>
      </c>
      <c r="H34" s="38">
        <v>5</v>
      </c>
      <c r="I34" s="38">
        <v>6</v>
      </c>
      <c r="J34" s="38">
        <v>8</v>
      </c>
      <c r="K34" s="11">
        <v>10</v>
      </c>
      <c r="L34" s="11">
        <v>25</v>
      </c>
      <c r="M34" s="11">
        <v>140</v>
      </c>
      <c r="N34" s="11">
        <v>241</v>
      </c>
      <c r="O34" s="11">
        <v>456</v>
      </c>
    </row>
    <row r="35" spans="1:15" ht="13.5" thickTop="1" x14ac:dyDescent="0.2">
      <c r="A35" s="54"/>
      <c r="B35" s="16" t="s">
        <v>13</v>
      </c>
      <c r="C35" s="16">
        <v>188</v>
      </c>
      <c r="D35" s="16">
        <v>96</v>
      </c>
      <c r="E35" s="16">
        <v>99</v>
      </c>
      <c r="F35" s="16">
        <v>171</v>
      </c>
      <c r="G35" s="16">
        <v>263</v>
      </c>
      <c r="H35" s="16">
        <v>514</v>
      </c>
      <c r="I35" s="16">
        <v>734</v>
      </c>
      <c r="J35" s="16">
        <v>1073</v>
      </c>
      <c r="K35" s="19">
        <v>1823</v>
      </c>
      <c r="L35" s="19">
        <v>2761</v>
      </c>
      <c r="M35" s="19">
        <v>4237</v>
      </c>
      <c r="N35" s="19">
        <v>1842</v>
      </c>
      <c r="O35" s="19">
        <v>13801</v>
      </c>
    </row>
    <row r="36" spans="1:15" x14ac:dyDescent="0.2">
      <c r="A36" s="55"/>
      <c r="B36" s="18" t="s">
        <v>14</v>
      </c>
      <c r="C36" s="20">
        <v>1.3622201289761601E-2</v>
      </c>
      <c r="D36" s="20">
        <v>6.9560176798782701E-3</v>
      </c>
      <c r="E36" s="20">
        <v>7.1733932323744696E-3</v>
      </c>
      <c r="F36" s="20">
        <v>1.23904064922832E-2</v>
      </c>
      <c r="G36" s="20">
        <v>1.9056590102166499E-2</v>
      </c>
      <c r="H36" s="20">
        <v>3.7243677994348197E-2</v>
      </c>
      <c r="I36" s="20">
        <v>5.3184551844069297E-2</v>
      </c>
      <c r="J36" s="20">
        <v>7.7747989276139406E-2</v>
      </c>
      <c r="K36" s="20">
        <v>0.13209187740018799</v>
      </c>
      <c r="L36" s="20">
        <v>0.20005796681399901</v>
      </c>
      <c r="M36" s="20">
        <v>0.30700673864212702</v>
      </c>
      <c r="N36" s="20">
        <v>0.133468589232664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56" t="s">
        <v>38</v>
      </c>
    </row>
    <row r="39" spans="1:15" x14ac:dyDescent="0.2">
      <c r="A39" s="12" t="s">
        <v>6</v>
      </c>
    </row>
  </sheetData>
  <mergeCells count="4">
    <mergeCell ref="A7:A12"/>
    <mergeCell ref="A14:A20"/>
    <mergeCell ref="A22:A28"/>
    <mergeCell ref="A30:A36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ECBDA1-BE4D-4DA4-90FC-5EF487C41EB0}"/>
</file>

<file path=customXml/itemProps2.xml><?xml version="1.0" encoding="utf-8"?>
<ds:datastoreItem xmlns:ds="http://schemas.openxmlformats.org/officeDocument/2006/customXml" ds:itemID="{1D565427-6933-45C5-9ABA-3E9CAE17BD65}"/>
</file>

<file path=customXml/itemProps3.xml><?xml version="1.0" encoding="utf-8"?>
<ds:datastoreItem xmlns:ds="http://schemas.openxmlformats.org/officeDocument/2006/customXml" ds:itemID="{F66C6CDF-4CA5-422B-9519-CC6FC4098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2019-06-11T14:27:28Z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